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180" windowHeight="7350" activeTab="0"/>
  </bookViews>
  <sheets>
    <sheet name="התפלגות באחוזי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<sst xmlns="http://schemas.openxmlformats.org/spreadsheetml/2006/main" count="14" uniqueCount="14">
  <si>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דיווח חודשי לתגמולים</t>
  </si>
  <si>
    <t>אפיק השקעה</t>
  </si>
  <si>
    <t>אחוז</t>
  </si>
  <si>
    <t>מזומנים ושווי מזומנים</t>
  </si>
  <si>
    <t>אג"ח ממשלתיות סחירות</t>
  </si>
  <si>
    <t>אג"ח קונצרניות סחירות</t>
  </si>
  <si>
    <t>מניות וני"ע סחירים אחרים</t>
  </si>
  <si>
    <t>פקדונות והלוואות</t>
  </si>
  <si>
    <t>השקעות אחרות</t>
  </si>
  <si>
    <t>באלפי ₪</t>
  </si>
  <si>
    <t>570011767-00000000000206-1526-000</t>
  </si>
  <si>
    <t>קידוד מסלול</t>
  </si>
  <si>
    <t>סה"כ נכסים</t>
  </si>
  <si>
    <t>תשואה נומינלית ברוטו מצטברת מתחילת השנה - מסלול מניות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</si>
</sst>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  <numFmt numFmtId="167" formatCode="_ * #,##0.0000_ ;_ * \-#,##0.0000_ ;_ * &quot;-&quot;??_ ;_ @_ "/>
    <numFmt numFmtId="168" formatCode="0.0%"/>
    <numFmt numFmtId="169" formatCode="0.0000%"/>
    <numFmt numFmtId="170" formatCode="[$-40D]dddd\ 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8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10" fontId="0" fillId="0" borderId="0" xfId="35" applyNumberFormat="1" applyAlignment="1">
      <alignment/>
    </xf>
    <xf numFmtId="0" fontId="0" fillId="33" borderId="0" xfId="0" applyFill="1" applyAlignment="1">
      <alignment/>
    </xf>
    <xf numFmtId="10" fontId="0" fillId="33" borderId="0" xfId="35" applyNumberFormat="1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10" fontId="4" fillId="33" borderId="0" xfId="35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35" applyNumberFormat="1" applyFont="1" applyFill="1" applyBorder="1" applyAlignment="1">
      <alignment horizontal="center" vertical="center" wrapText="1"/>
    </xf>
    <xf numFmtId="164" fontId="4" fillId="33" borderId="10" xfId="33" applyNumberFormat="1" applyFont="1" applyFill="1" applyBorder="1" applyAlignment="1">
      <alignment wrapText="1"/>
    </xf>
    <xf numFmtId="0" fontId="0" fillId="33" borderId="0" xfId="0" applyFill="1" applyAlignment="1">
      <alignment horizontal="center" vertical="center" wrapText="1"/>
    </xf>
    <xf numFmtId="10" fontId="0" fillId="33" borderId="0" xfId="35" applyNumberFormat="1" applyFill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התפלגות אפיקים מסלול מניות</a:t>
            </a:r>
          </a:p>
        </c:rich>
      </c:tx>
      <c:layout>
        <c:manualLayout>
          <c:xMode val="factor"/>
          <c:yMode val="factor"/>
          <c:x val="0.0215"/>
          <c:y val="0.0065"/>
        </c:manualLayout>
      </c:layout>
      <c:spPr>
        <a:noFill/>
        <a:ln w="3175"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5525"/>
          <c:y val="0.21875"/>
          <c:w val="0.573"/>
          <c:h val="0.68975"/>
        </c:manualLayout>
      </c:layout>
      <c:pie3DChart>
        <c:varyColors val="1"/>
        <c:ser>
          <c:idx val="0"/>
          <c:order val="0"/>
          <c:tx>
            <c:v>התפלגות אפיקים מסלול כללי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'התפלגות באחוזים'!$B$10:$B$15</c:f>
              <c:strCache/>
            </c:strRef>
          </c:cat>
          <c:val>
            <c:numRef>
              <c:f>'התפלגות באחוזים'!$D$10:$D$15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25"/>
          <c:y val="0.3795"/>
          <c:w val="0.2655"/>
          <c:h val="0.3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</xdr:row>
      <xdr:rowOff>85725</xdr:rowOff>
    </xdr:from>
    <xdr:to>
      <xdr:col>11</xdr:col>
      <xdr:colOff>352425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4076700" y="247650"/>
        <a:ext cx="40671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view="pageBreakPreview" zoomScaleSheetLayoutView="100" zoomScalePageLayoutView="0" workbookViewId="0" topLeftCell="A1">
      <selection activeCell="C10" sqref="C10:C16"/>
    </sheetView>
  </sheetViews>
  <sheetFormatPr defaultColWidth="9.140625" defaultRowHeight="12.75"/>
  <cols>
    <col min="2" max="2" width="20.00390625" style="0" bestFit="1" customWidth="1"/>
    <col min="3" max="3" width="7.7109375" style="0" bestFit="1" customWidth="1"/>
    <col min="4" max="4" width="8.00390625" style="1" bestFit="1" customWidth="1"/>
    <col min="6" max="6" width="7.140625" style="0" bestFit="1" customWidth="1"/>
    <col min="7" max="7" width="10.8515625" style="0" bestFit="1" customWidth="1"/>
    <col min="8" max="8" width="13.00390625" style="0" bestFit="1" customWidth="1"/>
    <col min="9" max="9" width="12.421875" style="0" bestFit="1" customWidth="1"/>
    <col min="10" max="10" width="11.421875" style="0" bestFit="1" customWidth="1"/>
    <col min="11" max="11" width="8.00390625" style="0" bestFit="1" customWidth="1"/>
    <col min="12" max="12" width="12.28125" style="0" bestFit="1" customWidth="1"/>
  </cols>
  <sheetData>
    <row r="1" spans="1:12" ht="12.75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18">
      <c r="A2" s="2"/>
      <c r="B2" s="14" t="s">
        <v>0</v>
      </c>
      <c r="C2" s="14"/>
      <c r="D2" s="14"/>
      <c r="E2" s="4"/>
      <c r="F2" s="2"/>
      <c r="G2" s="2"/>
      <c r="H2" s="2"/>
      <c r="I2" s="2"/>
      <c r="J2" s="2"/>
      <c r="K2" s="2"/>
      <c r="L2" s="2"/>
    </row>
    <row r="3" spans="1:12" ht="18">
      <c r="A3" s="2"/>
      <c r="B3" s="15">
        <v>43830</v>
      </c>
      <c r="C3" s="15"/>
      <c r="D3" s="15"/>
      <c r="E3" s="4"/>
      <c r="F3" s="2"/>
      <c r="G3" s="2"/>
      <c r="H3" s="2"/>
      <c r="I3" s="2"/>
      <c r="J3" s="2"/>
      <c r="K3" s="2"/>
      <c r="L3" s="2"/>
    </row>
    <row r="4" spans="1:12" ht="29.25" customHeight="1">
      <c r="A4" s="2"/>
      <c r="B4" s="16" t="s">
        <v>13</v>
      </c>
      <c r="C4" s="16"/>
      <c r="D4" s="16"/>
      <c r="E4" s="4"/>
      <c r="F4" s="2"/>
      <c r="G4" s="2"/>
      <c r="H4" s="2"/>
      <c r="I4" s="2"/>
      <c r="J4" s="2"/>
      <c r="K4" s="2"/>
      <c r="L4" s="2"/>
    </row>
    <row r="5" spans="1:12" ht="12.75" customHeight="1">
      <c r="A5" s="2"/>
      <c r="B5" s="17">
        <v>0.22</v>
      </c>
      <c r="C5" s="18"/>
      <c r="D5" s="19"/>
      <c r="E5" s="4"/>
      <c r="F5" s="2"/>
      <c r="G5" s="2"/>
      <c r="H5" s="2"/>
      <c r="I5" s="2"/>
      <c r="J5" s="2"/>
      <c r="K5" s="2"/>
      <c r="L5" s="2"/>
    </row>
    <row r="6" spans="1:12" ht="15" customHeight="1">
      <c r="A6" s="2"/>
      <c r="B6" s="16" t="s">
        <v>11</v>
      </c>
      <c r="C6" s="16"/>
      <c r="D6" s="16"/>
      <c r="E6" s="4"/>
      <c r="F6" s="2"/>
      <c r="G6" s="2"/>
      <c r="H6" s="2"/>
      <c r="I6" s="2"/>
      <c r="J6" s="2"/>
      <c r="K6" s="2"/>
      <c r="L6" s="2"/>
    </row>
    <row r="7" spans="1:12" ht="12.75" customHeight="1">
      <c r="A7" s="2"/>
      <c r="B7" s="17" t="s">
        <v>10</v>
      </c>
      <c r="C7" s="18"/>
      <c r="D7" s="19"/>
      <c r="E7" s="4"/>
      <c r="F7" s="2"/>
      <c r="G7" s="2"/>
      <c r="H7" s="2"/>
      <c r="I7" s="2"/>
      <c r="J7" s="2"/>
      <c r="K7" s="2"/>
      <c r="L7" s="2"/>
    </row>
    <row r="8" spans="1:12" ht="12.75" customHeight="1">
      <c r="A8" s="2"/>
      <c r="B8" s="5"/>
      <c r="C8" s="5"/>
      <c r="D8" s="6"/>
      <c r="E8" s="4"/>
      <c r="F8" s="2"/>
      <c r="G8" s="2"/>
      <c r="H8" s="2"/>
      <c r="I8" s="2"/>
      <c r="J8" s="2"/>
      <c r="K8" s="2"/>
      <c r="L8" s="2"/>
    </row>
    <row r="9" spans="1:12" ht="12.75" customHeight="1">
      <c r="A9" s="2"/>
      <c r="B9" s="7" t="s">
        <v>1</v>
      </c>
      <c r="C9" s="7" t="s">
        <v>9</v>
      </c>
      <c r="D9" s="8" t="s">
        <v>2</v>
      </c>
      <c r="E9" s="4"/>
      <c r="F9" s="2"/>
      <c r="G9" s="2"/>
      <c r="H9" s="2"/>
      <c r="I9" s="2"/>
      <c r="J9" s="2"/>
      <c r="K9" s="2"/>
      <c r="L9" s="2"/>
    </row>
    <row r="10" spans="1:12" ht="12.75" customHeight="1">
      <c r="A10" s="2"/>
      <c r="B10" s="7" t="s">
        <v>3</v>
      </c>
      <c r="C10" s="9">
        <v>424.2519899999999</v>
      </c>
      <c r="D10" s="8">
        <f aca="true" t="shared" si="0" ref="D10:D15">C10/$C$16</f>
        <v>0.025824562748817767</v>
      </c>
      <c r="E10" s="4"/>
      <c r="F10" s="2"/>
      <c r="G10" s="2"/>
      <c r="H10" s="2"/>
      <c r="I10" s="2"/>
      <c r="J10" s="2"/>
      <c r="K10" s="2"/>
      <c r="L10" s="2"/>
    </row>
    <row r="11" spans="1:12" ht="12.75" customHeight="1">
      <c r="A11" s="2"/>
      <c r="B11" s="7" t="s">
        <v>4</v>
      </c>
      <c r="C11" s="9">
        <v>0</v>
      </c>
      <c r="D11" s="8">
        <f t="shared" si="0"/>
        <v>0</v>
      </c>
      <c r="E11" s="4"/>
      <c r="F11" s="2"/>
      <c r="G11" s="2"/>
      <c r="H11" s="2"/>
      <c r="I11" s="2"/>
      <c r="J11" s="2"/>
      <c r="K11" s="2"/>
      <c r="L11" s="2"/>
    </row>
    <row r="12" spans="1:12" ht="12.75" customHeight="1">
      <c r="A12" s="2"/>
      <c r="B12" s="7" t="s">
        <v>5</v>
      </c>
      <c r="C12" s="9">
        <v>0</v>
      </c>
      <c r="D12" s="8">
        <f t="shared" si="0"/>
        <v>0</v>
      </c>
      <c r="E12" s="4"/>
      <c r="F12" s="2"/>
      <c r="G12" s="2"/>
      <c r="H12" s="2"/>
      <c r="I12" s="2"/>
      <c r="J12" s="2"/>
      <c r="K12" s="2"/>
      <c r="L12" s="2"/>
    </row>
    <row r="13" spans="1:12" ht="12.75" customHeight="1">
      <c r="A13" s="2"/>
      <c r="B13" s="7" t="s">
        <v>6</v>
      </c>
      <c r="C13" s="9">
        <v>14707.647850000003</v>
      </c>
      <c r="D13" s="8">
        <f t="shared" si="0"/>
        <v>0.8952664542359362</v>
      </c>
      <c r="E13" s="4"/>
      <c r="F13" s="2"/>
      <c r="G13" s="2"/>
      <c r="H13" s="2"/>
      <c r="I13" s="2"/>
      <c r="J13" s="2"/>
      <c r="K13" s="2"/>
      <c r="L13" s="2"/>
    </row>
    <row r="14" spans="1:12" ht="12.75" customHeight="1">
      <c r="A14" s="2"/>
      <c r="B14" s="7" t="s">
        <v>7</v>
      </c>
      <c r="C14" s="9">
        <v>741.1347900000001</v>
      </c>
      <c r="D14" s="8">
        <f t="shared" si="0"/>
        <v>0.04511347581348265</v>
      </c>
      <c r="E14" s="4"/>
      <c r="F14" s="2"/>
      <c r="G14" s="2"/>
      <c r="H14" s="2"/>
      <c r="I14" s="2"/>
      <c r="J14" s="2"/>
      <c r="K14" s="2"/>
      <c r="L14" s="2"/>
    </row>
    <row r="15" spans="1:12" ht="12.75" customHeight="1">
      <c r="A15" s="2"/>
      <c r="B15" s="7" t="s">
        <v>8</v>
      </c>
      <c r="C15" s="9">
        <v>555.20054</v>
      </c>
      <c r="D15" s="8">
        <f t="shared" si="0"/>
        <v>0.03379550720176354</v>
      </c>
      <c r="E15" s="4"/>
      <c r="F15" s="2"/>
      <c r="G15" s="2"/>
      <c r="H15" s="2"/>
      <c r="I15" s="2"/>
      <c r="J15" s="2"/>
      <c r="K15" s="2"/>
      <c r="L15" s="2"/>
    </row>
    <row r="16" spans="1:12" ht="12.75" customHeight="1">
      <c r="A16" s="2"/>
      <c r="B16" s="7" t="s">
        <v>12</v>
      </c>
      <c r="C16" s="9">
        <v>16428.23517</v>
      </c>
      <c r="D16" s="8">
        <f>SUM(D10:D15)</f>
        <v>1.0000000000000002</v>
      </c>
      <c r="E16" s="4"/>
      <c r="F16" s="2"/>
      <c r="G16" s="2"/>
      <c r="H16" s="2"/>
      <c r="I16" s="2"/>
      <c r="J16" s="2"/>
      <c r="K16" s="2"/>
      <c r="L16" s="2"/>
    </row>
    <row r="17" spans="1:12" ht="12.75" customHeight="1">
      <c r="A17" s="2"/>
      <c r="B17" s="10"/>
      <c r="C17" s="10"/>
      <c r="D17" s="11"/>
      <c r="E17" s="4"/>
      <c r="F17" s="2"/>
      <c r="G17" s="2"/>
      <c r="H17" s="2"/>
      <c r="I17" s="2"/>
      <c r="J17" s="2"/>
      <c r="K17" s="2"/>
      <c r="L17" s="2"/>
    </row>
    <row r="18" spans="1:12" ht="12.75" customHeight="1">
      <c r="A18" s="2"/>
      <c r="B18" s="2"/>
      <c r="C18" s="2"/>
      <c r="D18" s="3"/>
      <c r="E18" s="2"/>
      <c r="F18" s="2"/>
      <c r="G18" s="2"/>
      <c r="H18" s="2"/>
      <c r="I18" s="2"/>
      <c r="J18" s="2"/>
      <c r="K18" s="2"/>
      <c r="L18" s="2"/>
    </row>
    <row r="19" spans="1:12" ht="12.75" customHeight="1">
      <c r="A19" s="2"/>
      <c r="B19" s="2"/>
      <c r="C19" s="2"/>
      <c r="D19" s="3"/>
      <c r="E19" s="2"/>
      <c r="F19" s="2"/>
      <c r="G19" s="2"/>
      <c r="H19" s="2"/>
      <c r="I19" s="2"/>
      <c r="J19" s="2"/>
      <c r="K19" s="2"/>
      <c r="L19" s="2"/>
    </row>
    <row r="20" spans="1:12" ht="38.25">
      <c r="A20" s="2"/>
      <c r="B20" s="2"/>
      <c r="C20" s="2"/>
      <c r="D20" s="3"/>
      <c r="E20" s="2"/>
      <c r="F20" s="7" t="str">
        <f>B$9</f>
        <v>אפיק השקעה</v>
      </c>
      <c r="G20" s="7" t="str">
        <f>$B10</f>
        <v>מזומנים ושווי מזומנים</v>
      </c>
      <c r="H20" s="7" t="str">
        <f>B11</f>
        <v>אג"ח ממשלתיות סחירות</v>
      </c>
      <c r="I20" s="7" t="str">
        <f>B12</f>
        <v>אג"ח קונצרניות סחירות</v>
      </c>
      <c r="J20" s="7" t="str">
        <f>B13</f>
        <v>מניות וני"ע סחירים אחרים</v>
      </c>
      <c r="K20" s="7" t="str">
        <f>B14</f>
        <v>פקדונות והלוואות</v>
      </c>
      <c r="L20" s="7" t="str">
        <f>B15</f>
        <v>השקעות אחרות</v>
      </c>
    </row>
    <row r="21" spans="1:12" ht="25.5">
      <c r="A21" s="2"/>
      <c r="B21" s="2"/>
      <c r="C21" s="2"/>
      <c r="D21" s="3"/>
      <c r="E21" s="2"/>
      <c r="F21" s="7" t="str">
        <f>C9</f>
        <v>באלפי ₪</v>
      </c>
      <c r="G21" s="12">
        <f>C10</f>
        <v>424.2519899999999</v>
      </c>
      <c r="H21" s="12">
        <f>C11</f>
        <v>0</v>
      </c>
      <c r="I21" s="12">
        <f>C12</f>
        <v>0</v>
      </c>
      <c r="J21" s="12">
        <f>C13</f>
        <v>14707.647850000003</v>
      </c>
      <c r="K21" s="12">
        <f>C14</f>
        <v>741.1347900000001</v>
      </c>
      <c r="L21" s="12">
        <f>C15</f>
        <v>555.20054</v>
      </c>
    </row>
    <row r="22" spans="1:12" ht="12.75">
      <c r="A22" s="2"/>
      <c r="B22" s="2"/>
      <c r="C22" s="2"/>
      <c r="D22" s="3"/>
      <c r="E22" s="2"/>
      <c r="F22" s="7" t="str">
        <f>D9</f>
        <v>אחוז</v>
      </c>
      <c r="G22" s="13">
        <f>D10</f>
        <v>0.025824562748817767</v>
      </c>
      <c r="H22" s="13">
        <f>D11</f>
        <v>0</v>
      </c>
      <c r="I22" s="13">
        <f>D12</f>
        <v>0</v>
      </c>
      <c r="J22" s="13">
        <f>D13</f>
        <v>0.8952664542359362</v>
      </c>
      <c r="K22" s="13">
        <f>D14</f>
        <v>0.04511347581348265</v>
      </c>
      <c r="L22" s="13">
        <f>D15</f>
        <v>0.03379550720176354</v>
      </c>
    </row>
  </sheetData>
  <sheetProtection/>
  <mergeCells count="6">
    <mergeCell ref="B2:D2"/>
    <mergeCell ref="B3:D3"/>
    <mergeCell ref="B4:D4"/>
    <mergeCell ref="B5:D5"/>
    <mergeCell ref="B7:D7"/>
    <mergeCell ref="B6:D6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e065066</dc:creator>
  <cp:keywords/>
  <dc:description/>
  <cp:lastModifiedBy>Kobi Lam</cp:lastModifiedBy>
  <cp:lastPrinted>2020-01-20T11:05:07Z</cp:lastPrinted>
  <dcterms:created xsi:type="dcterms:W3CDTF">2009-01-22T13:38:25Z</dcterms:created>
  <dcterms:modified xsi:type="dcterms:W3CDTF">2020-01-20T11:05:16Z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-1736309661</vt:i4>
  </property>
  <property fmtid="{D5CDD505-2E9C-101B-9397-08002B2CF9AE}" pid="3" name="_NewReviewCycle">
    <vt:lpwstr/>
  </property>
  <property fmtid="{D5CDD505-2E9C-101B-9397-08002B2CF9AE}" pid="4" name="_EmailSubject">
    <vt:lpwstr>קובץ  עזר לדיווח על התפלגות באחוזים לפי אפיקים</vt:lpwstr>
  </property>
  <property fmtid="{D5CDD505-2E9C-101B-9397-08002B2CF9AE}" pid="5" name="_AuthorEmail">
    <vt:lpwstr>saritme@elal.co.il</vt:lpwstr>
  </property>
  <property fmtid="{D5CDD505-2E9C-101B-9397-08002B2CF9AE}" pid="6" name="_AuthorEmailDisplayName">
    <vt:lpwstr>Sarit Menasherov</vt:lpwstr>
  </property>
  <property fmtid="{D5CDD505-2E9C-101B-9397-08002B2CF9AE}" pid="7" name="_ReviewingToolsShownOnce">
    <vt:lpwstr/>
  </property>
</Properties>
</file>